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4TO TRIMESTRE 2024\"/>
    </mc:Choice>
  </mc:AlternateContent>
  <xr:revisionPtr revIDLastSave="0" documentId="13_ncr:1_{111AA789-6436-44BE-A921-578F9362F5E0}" xr6:coauthVersionLast="47" xr6:coauthVersionMax="47" xr10:uidLastSave="{00000000-0000-0000-0000-000000000000}"/>
  <bookViews>
    <workbookView xWindow="-120" yWindow="-120" windowWidth="29040" windowHeight="158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<sst xmlns="http://schemas.openxmlformats.org/spreadsheetml/2006/main" count="859" uniqueCount="603">
  <si>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</si>
  <si>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</si>
  <si>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</si>
  <si>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</si>
  <si>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</si>
  <si>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</si>
  <si>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</si>
  <si>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</si>
  <si>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</si>
  <si>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</si>
  <si>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</si>
  <si>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</si>
  <si>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</si>
  <si>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</si>
  <si>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</si>
  <si>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</si>
  <si>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</si>
  <si>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</si>
  <si>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</si>
  <si>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</si>
  <si>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</si>
  <si>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</si>
  <si>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</si>
  <si>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</si>
  <si>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</si>
  <si>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</si>
  <si>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</si>
  <si>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</si>
  <si>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</si>
  <si>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</si>
  <si>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</si>
  <si>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</si>
  <si>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</si>
  <si>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</si>
  <si>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</si>
  <si>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</si>
  <si>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</si>
  <si>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</si>
  <si>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</si>
  <si>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</si>
  <si>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</si>
  <si>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</si>
  <si>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</si>
  <si>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</si>
  <si>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</si>
  <si>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</si>
  <si>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</si>
  <si>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</si>
  <si>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</si>
  <si>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</si>
  <si>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</si>
  <si>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</si>
  <si>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</si>
  <si>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</si>
  <si>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</si>
  <si>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</si>
  <si>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</si>
  <si>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</si>
  <si>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</si>
  <si>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</si>
  <si>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</si>
  <si>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</si>
  <si>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</si>
  <si>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</si>
  <si>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</si>
  <si>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</si>
  <si>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</si>
  <si>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</si>
  <si>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</si>
  <si>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</si>
  <si>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</si>
  <si>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</si>
  <si>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</si>
  <si>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</si>
  <si>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</si>
  <si>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</si>
  <si>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</si>
  <si>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</si>
  <si>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</si>
  <si>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</si>
  <si>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</si>
  <si>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</si>
  <si>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</si>
  <si>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</si>
  <si>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</si>
  <si>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</si>
  <si>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</si>
  <si>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</si>
  <si>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</si>
  <si>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</si>
  <si>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</si>
  <si>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</si>
  <si>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</si>
  <si>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</si>
  <si>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</si>
  <si>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</si>
  <si>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</si>
  <si>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</si>
  <si>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</si>
  <si>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</si>
  <si>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</si>
  <si>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</si>
  <si>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</si>
  <si>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</si>
  <si>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</si>
  <si>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</si>
  <si>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</si>
  <si>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</si>
  <si>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</si>
  <si>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</si>
  <si>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</si>
  <si>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</si>
  <si>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</si>
  <si>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</si>
  <si>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</si>
  <si>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</si>
  <si>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</si>
  <si>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</si>
  <si>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</si>
  <si>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</si>
  <si>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</si>
  <si>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</si>
  <si>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</si>
  <si>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</si>
  <si>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</si>
  <si>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</si>
  <si>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</si>
  <si>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</si>
  <si>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</si>
  <si>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</si>
  <si>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</si>
  <si>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</si>
  <si>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</si>
  <si>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</si>
  <si>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</si>
  <si>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</si>
  <si>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</si>
  <si>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</si>
  <si>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</si>
  <si>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</si>
  <si>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</si>
  <si>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</si>
  <si>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</si>
  <si>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</si>
  <si>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</si>
  <si>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</si>
  <si>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</si>
  <si>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</si>
  <si>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</si>
  <si>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</si>
  <si>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</si>
  <si>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</si>
  <si>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</si>
  <si>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</si>
  <si>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</si>
  <si>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</si>
  <si>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</si>
  <si>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</si>
  <si>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</si>
  <si>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</si>
  <si>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</si>
  <si>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</si>
  <si>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</si>
  <si>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</si>
  <si>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</si>
  <si>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</si>
  <si>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</si>
  <si>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</si>
  <si>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</si>
  <si>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</si>
  <si>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</si>
  <si>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</si>
  <si>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</si>
  <si>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</si>
  <si>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</si>
  <si>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</si>
  <si>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</si>
  <si>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</si>
  <si>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</si>
  <si>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</si>
  <si>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</si>
  <si>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</si>
  <si>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</si>
  <si>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</si>
  <si>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</si>
  <si>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</si>
  <si>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</si>
  <si>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</si>
  <si>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</si>
  <si>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</si>
  <si>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</si>
  <si>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</si>
  <si>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</si>
  <si>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</si>
  <si>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</si>
  <si>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</si>
  <si>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</si>
  <si>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</si>
  <si>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</si>
  <si>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</si>
  <si>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</si>
  <si>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</si>
  <si>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</si>
  <si>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</si>
  <si>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</si>
  <si>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</si>
  <si>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</si>
  <si>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</si>
  <si>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</si>
  <si>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</si>
  <si>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</si>
  <si>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</si>
  <si>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</si>
  <si>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</si>
  <si>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</si>
  <si>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</si>
  <si>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</si>
  <si>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</si>
  <si>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</si>
  <si>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</si>
  <si>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</si>
  <si>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</si>
  <si>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</si>
  <si>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</si>
  <si>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</si>
  <si>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</si>
  <si>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</si>
  <si>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</si>
  <si>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</si>
  <si>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</si>
  <si>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</si>
  <si>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</si>
  <si>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</si>
  <si>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</si>
  <si>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</si>
  <si>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</si>
  <si>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</si>
  <si>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</si>
  <si>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</si>
  <si>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</si>
  <si>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</si>
  <si>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</si>
  <si>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</si>
  <si>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</si>
  <si>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</si>
  <si>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</si>
  <si>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</si>
  <si>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</si>
  <si>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</si>
  <si>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</si>
  <si>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</si>
  <si>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</si>
  <si>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</si>
  <si>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</si>
  <si>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</si>
  <si>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</si>
  <si>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</si>
  <si>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</si>
  <si>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</si>
  <si>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</si>
  <si>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</si>
  <si>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</si>
  <si>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</si>
  <si>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</si>
  <si>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</si>
  <si>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</si>
  <si>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</si>
  <si>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</si>
  <si>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</si>
  <si>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</si>
  <si>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</si>
  <si>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</si>
  <si>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</si>
  <si>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</si>
  <si>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</si>
  <si>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</si>
  <si>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</si>
  <si>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</si>
  <si>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</si>
  <si>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</si>
  <si>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</si>
  <si>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</si>
  <si>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</si>
  <si>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</si>
  <si>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</si>
  <si>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</si>
  <si>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</si>
  <si>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</si>
  <si>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</si>
  <si>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</si>
  <si>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</si>
  <si>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</si>
  <si>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</si>
  <si>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</si>
  <si>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</si>
  <si>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</si>
  <si>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</si>
  <si>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</si>
  <si>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</si>
  <si>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</si>
  <si>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</si>
  <si>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</si>
  <si>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</si>
  <si>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</si>
  <si>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</si>
  <si>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</si>
  <si>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</si>
  <si>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</si>
  <si>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</si>
  <si>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</si>
  <si>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</si>
  <si>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</si>
  <si>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</si>
  <si>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</si>
  <si>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</si>
  <si>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</si>
  <si>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</si>
  <si>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</si>
  <si>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</si>
  <si>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</si>
  <si>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</si>
  <si>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</si>
  <si>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</si>
  <si>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</si>
  <si>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</si>
  <si>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</si>
  <si>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</si>
  <si>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</si>
  <si>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</si>
  <si>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</si>
  <si>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</si>
  <si>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</si>
  <si>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</si>
  <si>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</si>
  <si>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</si>
  <si>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</si>
  <si>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</si>
  <si>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</si>
  <si>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</si>
  <si>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</si>
  <si>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</si>
  <si>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</si>
  <si>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</si>
  <si>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</si>
  <si>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</si>
  <si>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</si>
  <si>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</si>
  <si>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</si>
  <si>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</si>
  <si>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</si>
  <si>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</si>
  <si>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</si>
  <si>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</si>
  <si>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</si>
  <si>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</si>
  <si>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</si>
  <si>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</si>
  <si>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</si>
  <si>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</si>
  <si>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</si>
  <si>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</si>
  <si>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</si>
  <si>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</si>
  <si>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</si>
  <si>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</si>
  <si>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</si>
  <si>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</si>
  <si>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</si>
  <si>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</si>
  <si>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</si>
  <si>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</si>
  <si>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</si>
  <si>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</si>
  <si>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</si>
  <si>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</si>
  <si>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</si>
  <si>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</si>
  <si>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</si>
  <si>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</si>
  <si>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</si>
  <si>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</si>
  <si>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</si>
  <si>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</si>
  <si>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</si>
  <si>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</si>
  <si>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</si>
  <si>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</si>
  <si>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</si>
  <si>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</si>
  <si>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</si>
  <si>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</si>
  <si>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</si>
  <si>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</si>
  <si>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</si>
  <si>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</si>
  <si>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</si>
  <si>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</si>
  <si>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</si>
  <si>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</si>
  <si>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</si>
  <si>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</si>
  <si>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</si>
  <si>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</si>
  <si>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</si>
  <si>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</si>
  <si>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</si>
  <si>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</si>
  <si>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</si>
  <si>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</si>
  <si>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</si>
  <si>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</si>
  <si>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</si>
  <si>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</si>
  <si>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</si>
  <si>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</si>
  <si>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</si>
  <si>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</si>
  <si>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</si>
  <si>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</si>
  <si>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</si>
  <si>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</si>
  <si>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</si>
  <si>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</si>
  <si>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</si>
  <si>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</si>
  <si>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</si>
  <si>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</si>
  <si>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</si>
  <si>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</si>
  <si>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</si>
  <si>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</si>
  <si>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</si>
  <si>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</si>
  <si>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</si>
  <si>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</si>
  <si>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</si>
  <si>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</si>
  <si>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</si>
  <si>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</si>
  <si>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</si>
  <si>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</si>
  <si>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</si>
  <si>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</si>
  <si>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</si>
  <si>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</si>
  <si>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</si>
  <si>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</si>
  <si>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</si>
  <si>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</si>
  <si>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</si>
  <si>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</si>
  <si>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</si>
  <si>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</si>
  <si>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</si>
  <si>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</si>
  <si>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</si>
  <si>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</si>
  <si>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</si>
  <si>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</si>
  <si>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</si>
  <si>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</si>
  <si>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</si>
  <si>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</si>
  <si>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</si>
  <si>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</si>
  <si>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</si>
  <si>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</si>
  <si>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</si>
  <si>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</si>
  <si>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</si>
  <si>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</si>
  <si>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</si>
  <si>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</si>
  <si>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</si>
  <si>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</si>
  <si>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</si>
  <si>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</si>
  <si>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</si>
  <si>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</si>
  <si>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</si>
  <si>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</si>
  <si>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</si>
  <si>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</si>
  <si>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</si>
  <si>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</si>
  <si>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</si>
  <si>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</si>
  <si>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</si>
  <si>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</si>
  <si>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</si>
  <si>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</si>
  <si>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</si>
  <si>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</si>
  <si>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</si>
  <si>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</si>
  <si>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</si>
  <si>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</si>
  <si>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</si>
  <si>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</si>
  <si>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</si>
  <si>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</si>
  <si>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</si>
  <si>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</si>
  <si>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</si>
  <si>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</si>
  <si>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</si>
  <si>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</si>
  <si>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</si>
  <si>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</si>
  <si>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</si>
  <si>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</si>
  <si>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</si>
  <si>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</si>
  <si>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</si>
  <si>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</si>
  <si>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</si>
  <si>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</si>
  <si>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</si>
  <si>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</si>
  <si>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</si>
  <si>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</si>
  <si>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</si>
  <si>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</si>
  <si>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</si>
  <si>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</si>
  <si>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</si>
  <si>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</si>
  <si>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</si>
  <si>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</si>
  <si>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</si>
  <si>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</si>
  <si>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</si>
  <si>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</si>
  <si>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</si>
  <si>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</si>
  <si>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</si>
  <si>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</si>
  <si>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</si>
  <si>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</si>
  <si>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</si>
  <si>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</si>
  <si>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</si>
  <si>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</si>
  <si>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</si>
  <si>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</si>
  <si>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</si>
  <si>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</si>
  <si>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</si>
  <si>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</si>
  <si>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</si>
  <si>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</si>
  <si>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</si>
  <si>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</si>
  <si>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</si>
  <si>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</si>
  <si>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</si>
  <si>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</si>
  <si>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</si>
  <si>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</si>
  <si>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</si>
  <si>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</si>
  <si>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</si>
  <si>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</si>
  <si>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</si>
  <si>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</si>
  <si>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</si>
  <si>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</si>
  <si>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</si>
  <si>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</si>
  <si>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</si>
  <si>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</si>
  <si>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</si>
  <si>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</si>
  <si>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</si>
  <si>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</si>
  <si>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</si>
  <si>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</si>
  <si>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</si>
  <si>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</si>
  <si>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</si>
  <si>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</si>
  <si>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</si>
  <si>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</si>
  <si>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</si>
  <si>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</si>
  <si>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</si>
  <si>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</si>
  <si>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</si>
  <si>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</si>
  <si>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</si>
  <si>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</si>
  <si>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</si>
  <si>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</si>
  <si>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</si>
  <si>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</si>
  <si>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</si>
  <si>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</si>
  <si>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</si>
  <si>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</si>
  <si>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</si>
  <si>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Municipal de Cultura de Acámbaro, Guanajuato</t>
  </si>
  <si>
    <t>Del 1 de Enero al 31 de Diciembre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</si>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</sst>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149999999999999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149999999999999" customHeight="1" x14ac:dyDescent="0.2">
      <c r="A3" s="165" t="s">
        <v>601</v>
      </c>
      <c r="B3" s="166"/>
      <c r="C3" s="10" t="s">
        <v>496</v>
      </c>
      <c r="D3" s="118">
        <v>4</v>
      </c>
    </row>
    <row r="4" spans="1:4" ht="16.149999999999999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95" customHeight="1" x14ac:dyDescent="0.25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95" customHeight="1" x14ac:dyDescent="0.25">
      <c r="A3" s="164" t="s">
        <v>601</v>
      </c>
      <c r="B3" s="164"/>
      <c r="C3" s="164"/>
      <c r="D3" s="10" t="s">
        <v>499</v>
      </c>
      <c r="E3" s="19">
        <v>4</v>
      </c>
    </row>
    <row r="4" spans="1:5" s="11" customFormat="1" ht="18.95" customHeight="1" x14ac:dyDescent="0.25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6826409.5300000003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517330.05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517330.05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517330.05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6309079.4800000004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6309079.4800000004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6309079.4800000004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6293532.9299999997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5054901.1900000004</v>
      </c>
      <c r="D95" s="124">
        <f>C95/$C$94</f>
        <v>0.80318975783924285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3396114.1300000004</v>
      </c>
      <c r="D96" s="124">
        <f t="shared" ref="D96:D159" si="0">C96/$C$94</f>
        <v>0.53961966478500667</v>
      </c>
      <c r="E96" s="42"/>
    </row>
    <row r="97" spans="1:5" x14ac:dyDescent="0.2">
      <c r="A97" s="44">
        <v>5111</v>
      </c>
      <c r="B97" s="42" t="s">
        <v>279</v>
      </c>
      <c r="C97" s="45">
        <v>1270455.27</v>
      </c>
      <c r="D97" s="46">
        <f t="shared" si="0"/>
        <v>0.20186678676836606</v>
      </c>
      <c r="E97" s="42"/>
    </row>
    <row r="98" spans="1:5" x14ac:dyDescent="0.2">
      <c r="A98" s="44">
        <v>5112</v>
      </c>
      <c r="B98" s="42" t="s">
        <v>280</v>
      </c>
      <c r="C98" s="45">
        <v>1513153.05</v>
      </c>
      <c r="D98" s="46">
        <f t="shared" si="0"/>
        <v>0.24042982960923351</v>
      </c>
      <c r="E98" s="42"/>
    </row>
    <row r="99" spans="1:5" x14ac:dyDescent="0.2">
      <c r="A99" s="44">
        <v>5113</v>
      </c>
      <c r="B99" s="42" t="s">
        <v>281</v>
      </c>
      <c r="C99" s="45">
        <v>200534.1</v>
      </c>
      <c r="D99" s="46">
        <f t="shared" si="0"/>
        <v>3.1863518031993519E-2</v>
      </c>
      <c r="E99" s="42"/>
    </row>
    <row r="100" spans="1:5" x14ac:dyDescent="0.2">
      <c r="A100" s="44">
        <v>5114</v>
      </c>
      <c r="B100" s="42" t="s">
        <v>282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283</v>
      </c>
      <c r="C101" s="45">
        <v>411971.71</v>
      </c>
      <c r="D101" s="46">
        <f t="shared" si="0"/>
        <v>6.545953037541348E-2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332165.63</v>
      </c>
      <c r="D103" s="124">
        <f t="shared" si="0"/>
        <v>5.2778881701982298E-2</v>
      </c>
      <c r="E103" s="42"/>
    </row>
    <row r="104" spans="1:5" x14ac:dyDescent="0.2">
      <c r="A104" s="44">
        <v>5121</v>
      </c>
      <c r="B104" s="42" t="s">
        <v>286</v>
      </c>
      <c r="C104" s="45">
        <v>114257.42</v>
      </c>
      <c r="D104" s="46">
        <f t="shared" si="0"/>
        <v>1.8154734593563173E-2</v>
      </c>
      <c r="E104" s="42"/>
    </row>
    <row r="105" spans="1:5" x14ac:dyDescent="0.2">
      <c r="A105" s="44">
        <v>5122</v>
      </c>
      <c r="B105" s="42" t="s">
        <v>287</v>
      </c>
      <c r="C105" s="45">
        <v>0</v>
      </c>
      <c r="D105" s="46">
        <f t="shared" si="0"/>
        <v>0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144323.97</v>
      </c>
      <c r="D107" s="46">
        <f t="shared" si="0"/>
        <v>2.2932106911213064E-2</v>
      </c>
      <c r="E107" s="42"/>
    </row>
    <row r="108" spans="1:5" x14ac:dyDescent="0.2">
      <c r="A108" s="44">
        <v>5125</v>
      </c>
      <c r="B108" s="42" t="s">
        <v>290</v>
      </c>
      <c r="C108" s="45">
        <v>49.5</v>
      </c>
      <c r="D108" s="46">
        <f t="shared" si="0"/>
        <v>7.8652166518496317E-6</v>
      </c>
      <c r="E108" s="42"/>
    </row>
    <row r="109" spans="1:5" x14ac:dyDescent="0.2">
      <c r="A109" s="44">
        <v>5126</v>
      </c>
      <c r="B109" s="42" t="s">
        <v>291</v>
      </c>
      <c r="C109" s="45">
        <v>37049.519999999997</v>
      </c>
      <c r="D109" s="46">
        <f t="shared" si="0"/>
        <v>5.8869192251926449E-3</v>
      </c>
      <c r="E109" s="42"/>
    </row>
    <row r="110" spans="1:5" x14ac:dyDescent="0.2">
      <c r="A110" s="44">
        <v>5127</v>
      </c>
      <c r="B110" s="42" t="s">
        <v>292</v>
      </c>
      <c r="C110" s="45">
        <v>11660</v>
      </c>
      <c r="D110" s="46">
        <f t="shared" si="0"/>
        <v>1.8526954779912465E-3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24825.22</v>
      </c>
      <c r="D112" s="46">
        <f t="shared" si="0"/>
        <v>3.9445602773703139E-3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1326621.43</v>
      </c>
      <c r="D113" s="124">
        <f t="shared" si="0"/>
        <v>0.21079121135225393</v>
      </c>
      <c r="E113" s="42"/>
    </row>
    <row r="114" spans="1:5" x14ac:dyDescent="0.2">
      <c r="A114" s="44">
        <v>5131</v>
      </c>
      <c r="B114" s="42" t="s">
        <v>296</v>
      </c>
      <c r="C114" s="45">
        <v>98027</v>
      </c>
      <c r="D114" s="46">
        <f t="shared" si="0"/>
        <v>1.5575830156179067E-2</v>
      </c>
      <c r="E114" s="42"/>
    </row>
    <row r="115" spans="1:5" x14ac:dyDescent="0.2">
      <c r="A115" s="44">
        <v>5132</v>
      </c>
      <c r="B115" s="42" t="s">
        <v>297</v>
      </c>
      <c r="C115" s="45">
        <v>5400</v>
      </c>
      <c r="D115" s="46">
        <f t="shared" si="0"/>
        <v>8.580236347472325E-4</v>
      </c>
      <c r="E115" s="42"/>
    </row>
    <row r="116" spans="1:5" x14ac:dyDescent="0.2">
      <c r="A116" s="44">
        <v>5133</v>
      </c>
      <c r="B116" s="42" t="s">
        <v>298</v>
      </c>
      <c r="C116" s="45">
        <v>40995.910000000003</v>
      </c>
      <c r="D116" s="46">
        <f t="shared" si="0"/>
        <v>6.5139740199945222E-3</v>
      </c>
      <c r="E116" s="42"/>
    </row>
    <row r="117" spans="1:5" x14ac:dyDescent="0.2">
      <c r="A117" s="44">
        <v>5134</v>
      </c>
      <c r="B117" s="42" t="s">
        <v>299</v>
      </c>
      <c r="C117" s="45">
        <v>14880.61</v>
      </c>
      <c r="D117" s="46">
        <f t="shared" si="0"/>
        <v>2.364428718417781E-3</v>
      </c>
      <c r="E117" s="42"/>
    </row>
    <row r="118" spans="1:5" x14ac:dyDescent="0.2">
      <c r="A118" s="44">
        <v>5135</v>
      </c>
      <c r="B118" s="42" t="s">
        <v>300</v>
      </c>
      <c r="C118" s="45">
        <v>104489.54</v>
      </c>
      <c r="D118" s="46">
        <f t="shared" si="0"/>
        <v>1.6602684241456729E-2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302</v>
      </c>
      <c r="C120" s="45">
        <v>3034.99</v>
      </c>
      <c r="D120" s="46">
        <f t="shared" si="0"/>
        <v>4.8223947244842649E-4</v>
      </c>
      <c r="E120" s="42"/>
    </row>
    <row r="121" spans="1:5" x14ac:dyDescent="0.2">
      <c r="A121" s="44">
        <v>5138</v>
      </c>
      <c r="B121" s="42" t="s">
        <v>303</v>
      </c>
      <c r="C121" s="45">
        <v>963297.38</v>
      </c>
      <c r="D121" s="46">
        <f t="shared" si="0"/>
        <v>0.15306146654260852</v>
      </c>
      <c r="E121" s="42"/>
    </row>
    <row r="122" spans="1:5" x14ac:dyDescent="0.2">
      <c r="A122" s="44">
        <v>5139</v>
      </c>
      <c r="B122" s="42" t="s">
        <v>304</v>
      </c>
      <c r="C122" s="45">
        <v>96496</v>
      </c>
      <c r="D122" s="46">
        <f t="shared" si="0"/>
        <v>1.5332564566401658E-2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1223039.06</v>
      </c>
      <c r="D123" s="124">
        <f t="shared" si="0"/>
        <v>0.1943326703146368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1223039.06</v>
      </c>
      <c r="D133" s="124">
        <f t="shared" si="0"/>
        <v>0.1943326703146368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1223039.06</v>
      </c>
      <c r="D136" s="46">
        <f t="shared" si="0"/>
        <v>0.1943326703146368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15592.68</v>
      </c>
      <c r="D181" s="124">
        <f t="shared" si="1"/>
        <v>2.4775718461204589E-3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15592.68</v>
      </c>
      <c r="D182" s="124">
        <f t="shared" si="1"/>
        <v>2.4775718461204589E-3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14417.44</v>
      </c>
      <c r="D187" s="46">
        <f t="shared" si="1"/>
        <v>2.2908341245463223E-3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1175.24</v>
      </c>
      <c r="D189" s="46">
        <f t="shared" si="1"/>
        <v>1.8673772157413659E-4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6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95" customHeight="1" x14ac:dyDescent="0.25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95" customHeight="1" x14ac:dyDescent="0.25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4</v>
      </c>
    </row>
    <row r="4" spans="1:8" s="11" customFormat="1" ht="18.95" customHeight="1" x14ac:dyDescent="0.25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162720.01999999999</v>
      </c>
      <c r="D15" s="18">
        <v>162720.01999999999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2217.89</v>
      </c>
      <c r="D20" s="18">
        <v>2217.89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30500</v>
      </c>
      <c r="D21" s="18">
        <v>30500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465</v>
      </c>
      <c r="D23" s="18">
        <v>465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7000</v>
      </c>
      <c r="D25" s="18">
        <v>7000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849915.95000000007</v>
      </c>
      <c r="D64" s="18">
        <f t="shared" ref="D64:E64" si="0">SUM(D65:D72)</f>
        <v>14417.44</v>
      </c>
      <c r="E64" s="18">
        <f t="shared" si="0"/>
        <v>147388.93</v>
      </c>
    </row>
    <row r="65" spans="1:9" x14ac:dyDescent="0.2">
      <c r="A65" s="16">
        <v>1241</v>
      </c>
      <c r="B65" s="14" t="s">
        <v>157</v>
      </c>
      <c r="C65" s="18">
        <v>362177.34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247582.57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149600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14417.44</v>
      </c>
      <c r="E69" s="18">
        <v>147388.93</v>
      </c>
    </row>
    <row r="70" spans="1:9" x14ac:dyDescent="0.2">
      <c r="A70" s="16">
        <v>1246</v>
      </c>
      <c r="B70" s="14" t="s">
        <v>162</v>
      </c>
      <c r="C70" s="18">
        <v>35484.910000000003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55071.13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31385.4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11752.4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19633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583326.23</v>
      </c>
      <c r="D110" s="18">
        <f>SUM(D111:D119)</f>
        <v>583326.23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24275.84</v>
      </c>
      <c r="D112" s="18">
        <f t="shared" ref="D112:D119" si="1">C112</f>
        <v>24275.84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492631.85</v>
      </c>
      <c r="D117" s="18">
        <f t="shared" si="1"/>
        <v>492631.85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66418.539999999994</v>
      </c>
      <c r="D119" s="18">
        <f t="shared" si="1"/>
        <v>66418.539999999994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95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95" customHeight="1" x14ac:dyDescent="0.2">
      <c r="A3" s="172" t="s">
        <v>601</v>
      </c>
      <c r="B3" s="172"/>
      <c r="C3" s="172"/>
      <c r="D3" s="21" t="s">
        <v>499</v>
      </c>
      <c r="E3" s="22">
        <v>4</v>
      </c>
    </row>
    <row r="4" spans="1:5" ht="18.95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0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532876.6</v>
      </c>
    </row>
    <row r="16" spans="1:5" x14ac:dyDescent="0.2">
      <c r="A16" s="27">
        <v>3220</v>
      </c>
      <c r="B16" s="23" t="s">
        <v>387</v>
      </c>
      <c r="C16" s="28">
        <v>3184109.78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95" customHeight="1" x14ac:dyDescent="0.25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95" customHeight="1" x14ac:dyDescent="0.25">
      <c r="A3" s="172" t="s">
        <v>601</v>
      </c>
      <c r="B3" s="172"/>
      <c r="C3" s="172"/>
      <c r="D3" s="21" t="s">
        <v>499</v>
      </c>
      <c r="E3" s="22">
        <v>4</v>
      </c>
    </row>
    <row r="4" spans="1:5" s="29" customFormat="1" ht="18.95" customHeight="1" x14ac:dyDescent="0.25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3366775.36</v>
      </c>
      <c r="D10" s="28">
        <v>2863221.45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3366775.36</v>
      </c>
      <c r="D16" s="84">
        <f>SUM(D9:D15)</f>
        <v>2863221.45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0</v>
      </c>
      <c r="D29" s="84">
        <f>SUM(D30:D37)</f>
        <v>18249.84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18249.84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0</v>
      </c>
      <c r="D44" s="84">
        <f>D21+D29+D38</f>
        <v>18249.84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532876.6</v>
      </c>
      <c r="D48" s="84">
        <v>466744.37</v>
      </c>
      <c r="E48" s="156"/>
    </row>
    <row r="49" spans="1:4" x14ac:dyDescent="0.2">
      <c r="A49" s="27"/>
      <c r="B49" s="85" t="s">
        <v>509</v>
      </c>
      <c r="C49" s="84">
        <f>C54+C66+C94+C97+C50</f>
        <v>15592.68</v>
      </c>
      <c r="D49" s="84">
        <f>D54+D66+D94+D97+D50</f>
        <v>12739.949999999999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15592.68</v>
      </c>
      <c r="D66" s="84">
        <f>D67+D76+D79+D85</f>
        <v>12739.949999999999</v>
      </c>
    </row>
    <row r="67" spans="1:4" x14ac:dyDescent="0.2">
      <c r="A67" s="27">
        <v>5510</v>
      </c>
      <c r="B67" s="23" t="s">
        <v>357</v>
      </c>
      <c r="C67" s="28">
        <f>SUM(C68:C75)</f>
        <v>15592.68</v>
      </c>
      <c r="D67" s="28">
        <f>SUM(D68:D75)</f>
        <v>12739.949999999999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14417.44</v>
      </c>
      <c r="D72" s="28">
        <v>11564.71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1175.24</v>
      </c>
      <c r="D74" s="28">
        <v>1175.24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548469.28</v>
      </c>
      <c r="D145" s="84">
        <f>D48+D49+D103-D109-D112</f>
        <v>479484.32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600</v>
      </c>
      <c r="B1" s="174"/>
      <c r="C1" s="175"/>
    </row>
    <row r="2" spans="1:3" s="30" customFormat="1" ht="18" customHeight="1" x14ac:dyDescent="0.25">
      <c r="A2" s="176" t="s">
        <v>505</v>
      </c>
      <c r="B2" s="177"/>
      <c r="C2" s="178"/>
    </row>
    <row r="3" spans="1:3" s="30" customFormat="1" ht="18" customHeight="1" x14ac:dyDescent="0.25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6826409.5300000003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6826409.5300000003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27" sqref="B27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600</v>
      </c>
      <c r="B1" s="185"/>
      <c r="C1" s="186"/>
    </row>
    <row r="2" spans="1:3" s="33" customFormat="1" ht="18.95" customHeight="1" x14ac:dyDescent="0.25">
      <c r="A2" s="187" t="s">
        <v>507</v>
      </c>
      <c r="B2" s="188"/>
      <c r="C2" s="189"/>
    </row>
    <row r="3" spans="1:3" s="33" customFormat="1" ht="18.95" customHeight="1" x14ac:dyDescent="0.25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15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6277940.25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0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0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15592.68</v>
      </c>
    </row>
    <row r="32" spans="1:3" x14ac:dyDescent="0.2">
      <c r="A32" s="78" t="s">
        <v>469</v>
      </c>
      <c r="B32" s="65" t="s">
        <v>357</v>
      </c>
      <c r="C32" s="97">
        <v>15592.68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6293532.9299999997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workbookViewId="0">
      <selection activeCell="D23" sqref="D23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600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95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95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4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599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2025-01-24T16:20:19Z</cp:lastPrinted>
  <dcterms:created xsi:type="dcterms:W3CDTF">2012-12-11T20:36:24Z</dcterms:created>
  <dcterms:modified xsi:type="dcterms:W3CDTF">2025-01-24T16:44:10Z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